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<sst xmlns="http://schemas.openxmlformats.org/spreadsheetml/2006/main" count="26" uniqueCount="19">
  <si>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W</t>
  </si>
  <si>
    <t>=</t>
  </si>
  <si>
    <t>x</t>
  </si>
  <si>
    <t>раза</t>
  </si>
  <si>
    <t>W =</t>
  </si>
  <si>
    <t>RL</t>
  </si>
  <si>
    <t>VSWR</t>
  </si>
  <si>
    <t>dB</t>
  </si>
  <si>
    <t xml:space="preserve">dBm = </t>
  </si>
  <si>
    <t>dBm</t>
  </si>
  <si>
    <t>dB=</t>
  </si>
  <si>
    <t xml:space="preserve">Коэффициент </t>
  </si>
  <si>
    <t>отражения</t>
  </si>
  <si>
    <t>%</t>
  </si>
  <si>
    <t xml:space="preserve">Переданная </t>
  </si>
  <si>
    <t>мощность</t>
  </si>
  <si>
    <t>= RL</t>
  </si>
  <si>
    <t>- поля для ввода</t>
  </si>
  <si>
    <t xml:space="preserve">dB =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</si>
</sst>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SheetLayoutView="100" workbookViewId="0" topLeftCell="A1">
      <selection activeCell="F5" sqref="F5"/>
    </sheetView>
  </sheetViews>
  <sheetFormatPr defaultColWidth="9.00390625" defaultRowHeight="12.75"/>
  <cols>
    <col min="1" max="1" width="10.75390625" style="0" customWidth="1"/>
    <col min="2" max="2" width="13.625" style="0" customWidth="1"/>
    <col min="3" max="3" width="10.875" style="9" customWidth="1"/>
    <col min="4" max="4" width="19.75390625" style="0" customWidth="1"/>
    <col min="5" max="5" width="10.75390625" style="0" customWidth="1"/>
    <col min="6" max="6" width="16.375" style="0" customWidth="1"/>
    <col min="7" max="7" width="2.00390625" style="0" customWidth="1"/>
    <col min="8" max="8" width="16.125" style="1" customWidth="1"/>
    <col min="9" max="9" width="3.125" style="0" customWidth="1"/>
  </cols>
  <sheetData>
    <row r="2" spans="1:8" s="4" customFormat="1" ht="22.5">
      <c r="A2" s="6" t="s">
        <v>2</v>
      </c>
      <c r="B2" s="11">
        <v>50000</v>
      </c>
      <c r="C2" s="7" t="s">
        <v>1</v>
      </c>
      <c r="D2" s="8">
        <f>10*LOG10(B2)</f>
        <v>46.98970004336019</v>
      </c>
      <c r="E2" s="5" t="s">
        <v>7</v>
      </c>
      <c r="H2" s="2"/>
    </row>
    <row r="4" spans="2:8" s="5" customFormat="1" ht="22.5">
      <c r="B4" s="11">
        <v>47</v>
      </c>
      <c r="C4" s="18" t="s">
        <v>18</v>
      </c>
      <c r="D4" s="8">
        <f>POWER(10,(B4*0.1))</f>
        <v>50118.723362727294</v>
      </c>
      <c r="E4" s="5" t="s">
        <v>3</v>
      </c>
      <c r="H4" s="3"/>
    </row>
    <row r="6" spans="2:5" ht="22.5">
      <c r="B6" s="11">
        <v>47</v>
      </c>
      <c r="C6" s="18" t="s">
        <v>8</v>
      </c>
      <c r="D6" s="8">
        <f>POWER(10,(B6*0.1))*0.001</f>
        <v>50.118723362727295</v>
      </c>
      <c r="E6" s="5" t="s">
        <v>0</v>
      </c>
    </row>
    <row r="8" spans="1:5" ht="22.5">
      <c r="A8" s="6"/>
      <c r="B8" s="11">
        <v>50</v>
      </c>
      <c r="C8" s="17" t="s">
        <v>4</v>
      </c>
      <c r="D8" s="8">
        <f>10*LOG10(B8/0.001)</f>
        <v>46.98970004336019</v>
      </c>
      <c r="E8" s="5" t="s">
        <v>9</v>
      </c>
    </row>
    <row r="10" spans="1:9" s="5" customFormat="1" ht="22.5">
      <c r="A10" s="5" t="s">
        <v>5</v>
      </c>
      <c r="B10" s="11">
        <v>15.563</v>
      </c>
      <c r="C10" s="18" t="s">
        <v>10</v>
      </c>
      <c r="D10" s="5">
        <f>(POWER(10,B10/20)+1)/(POWER(10,B10/20)-1)</f>
        <v>1.4000013819778596</v>
      </c>
      <c r="E10" s="5" t="s">
        <v>6</v>
      </c>
      <c r="F10" s="13">
        <f>ABS(1-D10)/(1+D10)</f>
        <v>0.16666714651981385</v>
      </c>
      <c r="H10" s="3">
        <f>100-100/(POWER(10,(B10*0.1)))</f>
        <v>97.22220622709429</v>
      </c>
      <c r="I10" s="5" t="s">
        <v>13</v>
      </c>
    </row>
    <row r="11" spans="6:9" ht="15.75">
      <c r="F11" s="14" t="s">
        <v>11</v>
      </c>
      <c r="H11" s="15" t="s">
        <v>14</v>
      </c>
      <c r="I11" s="15"/>
    </row>
    <row r="12" spans="6:9" ht="15.75">
      <c r="F12" s="14" t="s">
        <v>12</v>
      </c>
      <c r="H12" s="16" t="s">
        <v>15</v>
      </c>
      <c r="I12" s="16"/>
    </row>
    <row r="14" spans="1:9" s="5" customFormat="1" ht="22.5">
      <c r="A14" s="5" t="s">
        <v>6</v>
      </c>
      <c r="B14" s="11">
        <v>1.4</v>
      </c>
      <c r="C14" s="17" t="s">
        <v>16</v>
      </c>
      <c r="D14" s="5">
        <f>-20*LOG10(ABS(F14))</f>
        <v>15.563025007672875</v>
      </c>
      <c r="E14" s="5" t="s">
        <v>7</v>
      </c>
      <c r="F14" s="5">
        <f>ABS(1-B14)/(1+B14)</f>
        <v>0.16666666666666663</v>
      </c>
      <c r="H14" s="3">
        <f>100-100/(POWER(10,(D14*0.1)))</f>
        <v>97.22222222222223</v>
      </c>
      <c r="I14" s="5" t="s">
        <v>13</v>
      </c>
    </row>
    <row r="15" spans="6:9" ht="15.75">
      <c r="F15" s="14" t="s">
        <v>11</v>
      </c>
      <c r="H15" s="15" t="s">
        <v>14</v>
      </c>
      <c r="I15" s="15"/>
    </row>
    <row r="16" spans="6:9" ht="15.75">
      <c r="F16" s="14" t="s">
        <v>12</v>
      </c>
      <c r="H16" s="16" t="s">
        <v>15</v>
      </c>
      <c r="I16" s="16"/>
    </row>
    <row r="17" s="9" customFormat="1" ht="18" customHeight="1">
      <c r="H17" s="1"/>
    </row>
    <row r="20" spans="2:4" ht="19.5">
      <c r="B20" s="12"/>
      <c r="C20" s="10" t="s">
        <v>17</v>
      </c>
      <c r="D20" s="9"/>
    </row>
  </sheetData>
  <sheetProtection selectLockedCells="1" selectUnlockedCells="1"/>
  <mergeCells count="4">
    <mergeCell ref="H11:I11"/>
    <mergeCell ref="H12:I12"/>
    <mergeCell ref="H15:I15"/>
    <mergeCell ref="H16:I16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РосСвязь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 Алексей</dc:creator>
  <cp:keywords/>
  <dc:description/>
  <cp:lastModifiedBy>Яковлев</cp:lastModifiedBy>
  <dcterms:created xsi:type="dcterms:W3CDTF">2005-06-18T04:31:26Z</dcterms:created>
  <dcterms:modified xsi:type="dcterms:W3CDTF">2005-06-20T16:20:10Z</dcterms:modified>
  <cp:category/>
  <cp:version/>
  <cp:contentType/>
  <cp:contentStatus/>
</cp:coreProperties>
</file>